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4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ameenorganization.sharepoint.com/sites/AhmmadAlmhous/Shared Documents/2025/AL165H25-Menbij hospital - WHO/V2/المازوت/إعلان المناقصة/"/>
    </mc:Choice>
  </mc:AlternateContent>
  <xr:revisionPtr revIDLastSave="0" documentId="8_{885AD3DB-063D-4510-8D2B-B269E3AF59D3}" xr6:coauthVersionLast="47" xr6:coauthVersionMax="47" xr10:uidLastSave="{00000000-0000-0000-0000-000000000000}"/>
  <bookViews>
    <workbookView xWindow="-120" yWindow="-120" windowWidth="29040" windowHeight="15720" xr2:uid="{EBD72E44-9F5A-4F87-A78D-6D0B35229D5E}"/>
  </bookViews>
  <sheets>
    <sheet name="QUOTATION" sheetId="1" r:id="rId1"/>
  </sheets>
  <externalReferences>
    <externalReference r:id="rId2"/>
    <externalReference r:id="rId3"/>
  </externalReferences>
  <definedNames>
    <definedName name="_xlnm._FilterDatabase" localSheetId="0" hidden="1">QUOTATION!$F$17:$F$28</definedName>
    <definedName name="CurrnecyT">'[1]PR FORM'!$O$2</definedName>
    <definedName name="PODATE">'[1]PO FORM'!$C$4</definedName>
    <definedName name="_xlnm.Print_Area" localSheetId="0">QUOTATION!$B$1:$H$40</definedName>
    <definedName name="TotalEst">'[1]PR FORM'!$F$26</definedName>
    <definedName name="TOTALINV">'[2]FT-Mar'!$D$13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C27" i="1"/>
  <c r="F26" i="1"/>
  <c r="E26" i="1"/>
  <c r="C26" i="1"/>
  <c r="F25" i="1"/>
  <c r="E25" i="1"/>
  <c r="C25" i="1"/>
  <c r="F24" i="1"/>
  <c r="E24" i="1"/>
  <c r="C24" i="1"/>
  <c r="F23" i="1"/>
  <c r="E23" i="1"/>
  <c r="C23" i="1"/>
  <c r="F22" i="1"/>
  <c r="E22" i="1"/>
  <c r="C22" i="1"/>
  <c r="F21" i="1"/>
  <c r="E21" i="1"/>
  <c r="C21" i="1"/>
  <c r="F20" i="1"/>
  <c r="E20" i="1"/>
  <c r="C20" i="1"/>
  <c r="F19" i="1"/>
  <c r="E19" i="1"/>
  <c r="C19" i="1"/>
  <c r="F18" i="1"/>
  <c r="E18" i="1"/>
  <c r="C18" i="1"/>
  <c r="H17" i="1"/>
  <c r="G17" i="1"/>
  <c r="E6" i="1"/>
  <c r="E5" i="1"/>
</calcChain>
</file>

<file path=xl/sharedStrings.xml><?xml version="1.0" encoding="utf-8"?>
<sst xmlns="http://schemas.openxmlformats.org/spreadsheetml/2006/main" count="37" uniqueCount="37">
  <si>
    <t xml:space="preserve">QUOTATION REQUEST | TEKLİF TALEBİ - AL AMEEN FOR HUMANITARIAN SUPPORT </t>
  </si>
  <si>
    <t>طلب عرض سعر</t>
  </si>
  <si>
    <t>PR date | SAT tarihi:</t>
  </si>
  <si>
    <t>تاريخ طلب الشراء:</t>
  </si>
  <si>
    <t xml:space="preserve">
Reference of the PR | SAT'nin referansı:</t>
  </si>
  <si>
    <t>الرقم المرجعي لطلب الشراء:</t>
  </si>
  <si>
    <t xml:space="preserve">Quotation valid* from ....../......./........... until ....../......./...........
Teklif geçerli*  tarihinden ....../......./........... tarihine kadar ....../....../…….... </t>
  </si>
  <si>
    <t>صلاحية عرض السعر* من ....../......./........... إلى ....../......./...........</t>
  </si>
  <si>
    <t>*Please note that quotation cannot be valid for less than 3 days .  | Teklifin 3 günden az geçerli olamayacağını lütfen unutmayın.</t>
  </si>
  <si>
    <r>
      <rPr>
        <b/>
        <u/>
        <sz val="16"/>
        <rFont val="Calibri"/>
        <family val="2"/>
      </rPr>
      <t xml:space="preserve"> ملاحظة</t>
    </r>
    <r>
      <rPr>
        <b/>
        <sz val="16"/>
        <rFont val="Calibri"/>
        <family val="2"/>
      </rPr>
      <t xml:space="preserve"> : عرض السعر يكون غير صالح لمدة أقل من ثلاثة أيام.</t>
    </r>
  </si>
  <si>
    <t>Company | Şirket:</t>
  </si>
  <si>
    <t>الشركة/المؤسسة:</t>
  </si>
  <si>
    <t>Representative | Temsilci:</t>
  </si>
  <si>
    <t>اسم الشخص المسؤول:</t>
  </si>
  <si>
    <t>Tel:</t>
  </si>
  <si>
    <t>الهاتف:</t>
  </si>
  <si>
    <t>Email | E-posta:</t>
  </si>
  <si>
    <t>البريد الالكتروني:</t>
  </si>
  <si>
    <t>Address | Adres:</t>
  </si>
  <si>
    <t>العنوان:</t>
  </si>
  <si>
    <t>Items |
العناصر</t>
  </si>
  <si>
    <t>Unit | Birim
الواحدة</t>
  </si>
  <si>
    <t>Quantity | Miktar
الكمية</t>
  </si>
  <si>
    <t>Total | Toplam |  المجموع</t>
  </si>
  <si>
    <t xml:space="preserve"> Comments/Technical specifications | Yorumlar/Teknik özellikler | التعليقات/المواصفات التقنية</t>
  </si>
  <si>
    <t>Total price (in letter) | Toplam fiyat (mektupla)</t>
  </si>
  <si>
    <t xml:space="preserve"> السعر الكلي ( كتابةً) :</t>
  </si>
  <si>
    <t>Available now | Şu an müsait:</t>
  </si>
  <si>
    <t xml:space="preserve"> كل العناصر متوفرة:</t>
  </si>
  <si>
    <t>The requested quantity is entirely available | İstenen miktar tamamen mevcuttur</t>
  </si>
  <si>
    <t xml:space="preserve"> الكمية المطلوبة متوفرة :</t>
  </si>
  <si>
    <t>Delivery date | Teslim tarihi</t>
  </si>
  <si>
    <t xml:space="preserve"> تاريخ التسليم:</t>
  </si>
  <si>
    <t>QUOTATION DATE | TEKLİF TALEBİ TARİHİ</t>
  </si>
  <si>
    <t>تاريخ توقيع عرض السعر:             /                 /</t>
  </si>
  <si>
    <t xml:space="preserve">Supplier's signature and stamp | Tedarikçinin imzası ve kaşesi: </t>
  </si>
  <si>
    <t xml:space="preserve">ختم وتوقيع المورد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</si>
</sst>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/mmm/yyyy;@"/>
    <numFmt numFmtId="165" formatCode="_-* #,##0\ _€_-;\-* #,##0\ _€_-;_-* &quot;-&quot;\ _€_-;_-@_-"/>
  </numFmts>
  <fonts count="14" x14ac:knownFonts="1">
    <font>
      <sz val="11"/>
      <color theme="1"/>
      <name val="Arial"/>
      <family val="2"/>
      <charset val="1"/>
      <scheme val="minor"/>
    </font>
    <font>
      <sz val="10"/>
      <name val="Arial"/>
      <family val="2"/>
    </font>
    <font>
      <sz val="16"/>
      <name val="Arial"/>
      <family val="2"/>
      <scheme val="minor"/>
    </font>
    <font>
      <b/>
      <sz val="24"/>
      <name val="Arial"/>
      <family val="2"/>
      <scheme val="minor"/>
    </font>
    <font>
      <sz val="12"/>
      <name val="Arial"/>
      <family val="2"/>
      <scheme val="minor"/>
    </font>
    <font>
      <b/>
      <sz val="18"/>
      <name val="Arial"/>
      <family val="2"/>
      <scheme val="minor"/>
    </font>
    <font>
      <b/>
      <sz val="14"/>
      <name val="Arial"/>
      <family val="2"/>
      <scheme val="minor"/>
    </font>
    <font>
      <b/>
      <sz val="16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6"/>
      <name val="Calibri"/>
      <family val="2"/>
    </font>
    <font>
      <b/>
      <u/>
      <sz val="16"/>
      <name val="Calibri"/>
      <family val="2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6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2" xfId="1" applyFont="1" applyBorder="1"/>
    <xf numFmtId="14" fontId="5" fillId="0" borderId="4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4" fontId="7" fillId="0" borderId="0" xfId="1" applyNumberFormat="1" applyFont="1" applyAlignment="1">
      <alignment horizontal="center" vertical="center"/>
    </xf>
    <xf numFmtId="0" fontId="2" fillId="2" borderId="6" xfId="1" applyFont="1" applyFill="1" applyBorder="1" applyAlignment="1">
      <alignment vertical="center"/>
    </xf>
    <xf numFmtId="14" fontId="7" fillId="2" borderId="6" xfId="1" applyNumberFormat="1" applyFont="1" applyFill="1" applyBorder="1" applyAlignment="1">
      <alignment horizontal="centerContinuous" vertical="center"/>
    </xf>
    <xf numFmtId="0" fontId="7" fillId="2" borderId="9" xfId="1" applyFont="1" applyFill="1" applyBorder="1"/>
    <xf numFmtId="14" fontId="7" fillId="2" borderId="9" xfId="1" applyNumberFormat="1" applyFont="1" applyFill="1" applyBorder="1" applyAlignment="1">
      <alignment horizontal="centerContinuous" vertical="center"/>
    </xf>
    <xf numFmtId="0" fontId="6" fillId="0" borderId="6" xfId="1" applyFont="1" applyBorder="1" applyAlignment="1">
      <alignment horizontal="centerContinuous" vertical="center" wrapText="1"/>
    </xf>
    <xf numFmtId="0" fontId="7" fillId="0" borderId="6" xfId="1" applyFont="1" applyBorder="1" applyAlignment="1">
      <alignment vertical="center" wrapText="1"/>
    </xf>
    <xf numFmtId="0" fontId="6" fillId="2" borderId="1" xfId="2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1" fillId="0" borderId="0" xfId="2" applyFont="1" applyAlignment="1">
      <alignment horizontal="left" vertical="center" indent="4"/>
    </xf>
    <xf numFmtId="0" fontId="7" fillId="0" borderId="0" xfId="1" applyFont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4" fontId="13" fillId="0" borderId="15" xfId="1" applyNumberFormat="1" applyFont="1" applyBorder="1" applyAlignment="1">
      <alignment vertical="center"/>
    </xf>
    <xf numFmtId="4" fontId="7" fillId="0" borderId="16" xfId="1" applyNumberFormat="1" applyFont="1" applyBorder="1" applyAlignment="1">
      <alignment vertical="center"/>
    </xf>
    <xf numFmtId="0" fontId="2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Continuous" vertical="center"/>
    </xf>
    <xf numFmtId="0" fontId="8" fillId="2" borderId="3" xfId="1" applyFont="1" applyFill="1" applyBorder="1" applyAlignment="1">
      <alignment horizontal="centerContinuous" vertical="center"/>
    </xf>
    <xf numFmtId="0" fontId="8" fillId="2" borderId="2" xfId="1" applyFont="1" applyFill="1" applyBorder="1" applyAlignment="1">
      <alignment horizontal="centerContinuous" vertical="center"/>
    </xf>
    <xf numFmtId="0" fontId="2" fillId="2" borderId="0" xfId="1" applyFont="1" applyFill="1" applyAlignment="1">
      <alignment vertical="center"/>
    </xf>
    <xf numFmtId="0" fontId="2" fillId="2" borderId="9" xfId="1" applyFont="1" applyFill="1" applyBorder="1" applyAlignment="1">
      <alignment vertical="center"/>
    </xf>
    <xf numFmtId="0" fontId="8" fillId="2" borderId="0" xfId="1" applyFont="1" applyFill="1" applyAlignment="1">
      <alignment vertical="center" wrapText="1"/>
    </xf>
    <xf numFmtId="0" fontId="8" fillId="3" borderId="0" xfId="1" applyFont="1" applyFill="1" applyAlignment="1">
      <alignment vertical="center" wrapText="1"/>
    </xf>
    <xf numFmtId="0" fontId="7" fillId="2" borderId="0" xfId="1" applyFont="1" applyFill="1" applyAlignment="1">
      <alignment vertical="center"/>
    </xf>
    <xf numFmtId="0" fontId="7" fillId="2" borderId="3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/>
    </xf>
    <xf numFmtId="0" fontId="2" fillId="4" borderId="0" xfId="1" applyFont="1" applyFill="1"/>
    <xf numFmtId="0" fontId="8" fillId="4" borderId="0" xfId="1" applyFont="1" applyFill="1" applyAlignment="1">
      <alignment vertical="center" wrapText="1"/>
    </xf>
    <xf numFmtId="0" fontId="7" fillId="4" borderId="0" xfId="1" applyFont="1" applyFill="1"/>
    <xf numFmtId="0" fontId="8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horizontal="left" vertical="center"/>
    </xf>
    <xf numFmtId="0" fontId="8" fillId="4" borderId="0" xfId="1" applyFont="1" applyFill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 indent="1"/>
    </xf>
    <xf numFmtId="0" fontId="7" fillId="0" borderId="10" xfId="1" applyFont="1" applyBorder="1" applyAlignment="1">
      <alignment horizontal="left" vertical="center" wrapText="1" indent="1"/>
    </xf>
    <xf numFmtId="165" fontId="7" fillId="0" borderId="12" xfId="1" applyNumberFormat="1" applyFont="1" applyBorder="1" applyAlignment="1">
      <alignment horizontal="center" vertical="center"/>
    </xf>
    <xf numFmtId="165" fontId="7" fillId="0" borderId="13" xfId="1" applyNumberFormat="1" applyFont="1" applyBorder="1" applyAlignment="1">
      <alignment horizontal="center" vertical="center"/>
    </xf>
    <xf numFmtId="165" fontId="7" fillId="0" borderId="1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 wrapText="1"/>
    </xf>
    <xf numFmtId="14" fontId="6" fillId="0" borderId="3" xfId="1" applyNumberFormat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right" vertical="center"/>
    </xf>
    <xf numFmtId="0" fontId="9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Normal" xfId="0" builtinId="0"/>
    <cellStyle name="Normal 10 2 2" xfId="2" xr:uid="{D5E0C301-CD97-44E5-AE81-C6AB536F88D1}"/>
    <cellStyle name="Normal 3" xfId="1" xr:uid="{5A2F071A-035E-439C-B262-85B32471F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50990</xdr:colOff>
      <xdr:row>3</xdr:row>
      <xdr:rowOff>229927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B7A38D-15C5-469C-BB5B-54F8316B2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1413065" cy="24397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19050</xdr:rowOff>
        </xdr:from>
        <xdr:to>
          <xdr:col>6</xdr:col>
          <xdr:colOff>228600</xdr:colOff>
          <xdr:row>34</xdr:row>
          <xdr:rowOff>9525</xdr:rowOff>
        </xdr:to>
        <xdr:sp macro="" textlink="">
          <xdr:nvSpPr>
            <xdr:cNvPr id="1025" name="CheckBox2" descr="Yes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19050</xdr:rowOff>
        </xdr:from>
        <xdr:to>
          <xdr:col>6</xdr:col>
          <xdr:colOff>228600</xdr:colOff>
          <xdr:row>33</xdr:row>
          <xdr:rowOff>9525</xdr:rowOff>
        </xdr:to>
        <xdr:sp macro="" textlink="">
          <xdr:nvSpPr>
            <xdr:cNvPr id="1026" name="CheckBox1" descr="Yes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19050</xdr:rowOff>
        </xdr:from>
        <xdr:to>
          <xdr:col>6</xdr:col>
          <xdr:colOff>1590675</xdr:colOff>
          <xdr:row>34</xdr:row>
          <xdr:rowOff>9525</xdr:rowOff>
        </xdr:to>
        <xdr:sp macro="" textlink="">
          <xdr:nvSpPr>
            <xdr:cNvPr id="1027" name="CheckBox3" descr="No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19050</xdr:rowOff>
        </xdr:from>
        <xdr:to>
          <xdr:col>6</xdr:col>
          <xdr:colOff>1590675</xdr:colOff>
          <xdr:row>33</xdr:row>
          <xdr:rowOff>9525</xdr:rowOff>
        </xdr:to>
        <xdr:sp macro="" textlink="">
          <xdr:nvSpPr>
            <xdr:cNvPr id="1028" name="CheckBox4" descr="No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lameenorganization.sharepoint.com/sites/AhmmadAlmhous/Shared%20Documents/2025/AL165H25-Menbij%20hospital%20-%20WHO/V2/&#1575;&#1604;&#1605;&#1575;&#1586;&#1608;&#1578;/&#1573;&#1593;&#1604;&#1575;&#1606;%20&#1575;&#1604;&#1605;&#1606;&#1575;&#1602;&#1589;&#1577;/PR%20-%20Blank1.xlsm" TargetMode="External"/><Relationship Id="rId1" Type="http://schemas.openxmlformats.org/officeDocument/2006/relationships/externalLinkPath" Target="PR%20-%20Blank1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lameenorganization.sharepoint.com/sites/FIRAS-HAMZAH/Shared%20Documents/2025/AL169H25%20-%20Network%20-%20Phase%202/3.%20Financial%20&amp;%20Procurement%20Docs/Operation/03-Mar%202025/E.02%20-%20Car%20rent%20for%20NMT%2001%20-%20Copy.xlsm" TargetMode="External"/><Relationship Id="rId1" Type="http://schemas.openxmlformats.org/officeDocument/2006/relationships/externalLinkPath" Target="/sites/FIRAS-HAMZAH/Shared%20Documents/2025/AL169H25%20-%20Network%20-%20Phase%202/3.%20Financial%20&amp;%20Procurement%20Docs/Operation/03-Mar%202025/E.02%20-%20Car%20rent%20for%20NMT%2001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 FORM (2)"/>
      <sheetName val="PR FORM"/>
      <sheetName val="QUOTATION"/>
      <sheetName val="CBA"/>
      <sheetName val="PO FORM"/>
      <sheetName val="GRN"/>
      <sheetName val="SRN"/>
      <sheetName val="STO-EX"/>
      <sheetName val="FT"/>
      <sheetName val="PV"/>
      <sheetName val="Waiver"/>
      <sheetName val="ملاحظات"/>
    </sheetNames>
    <sheetDataSet>
      <sheetData sheetId="0"/>
      <sheetData sheetId="1">
        <row r="2">
          <cell r="O2" t="str">
            <v>EURO</v>
          </cell>
        </row>
        <row r="8">
          <cell r="H8">
            <v>28</v>
          </cell>
          <cell r="I8">
            <v>3</v>
          </cell>
          <cell r="J8">
            <v>2025</v>
          </cell>
        </row>
        <row r="11">
          <cell r="D11" t="str">
            <v>PR/AL165H25V2/WHO3.07-3.18-3.29/GZT/PRO-HE/28-3-2025/</v>
          </cell>
        </row>
        <row r="16">
          <cell r="B16" t="str">
            <v>Fuel for Generators for Menbij hospital</v>
          </cell>
          <cell r="C16" t="str">
            <v>Liter</v>
          </cell>
          <cell r="D16">
            <v>12800</v>
          </cell>
          <cell r="E16">
            <v>3</v>
          </cell>
        </row>
        <row r="17">
          <cell r="B17" t="str">
            <v>Fuel for generator (Menbij PHC)</v>
          </cell>
          <cell r="C17" t="str">
            <v>Liter</v>
          </cell>
          <cell r="D17">
            <v>528</v>
          </cell>
          <cell r="E17">
            <v>3</v>
          </cell>
        </row>
        <row r="18">
          <cell r="B18" t="str">
            <v>Fuel for generator (Eastern PHC)</v>
          </cell>
          <cell r="C18" t="str">
            <v>Liter</v>
          </cell>
          <cell r="D18">
            <v>528</v>
          </cell>
          <cell r="E18">
            <v>3</v>
          </cell>
        </row>
        <row r="19">
          <cell r="B19">
            <v>4</v>
          </cell>
          <cell r="C19" t="str">
            <v xml:space="preserve">Box </v>
          </cell>
        </row>
        <row r="20">
          <cell r="B20">
            <v>5</v>
          </cell>
          <cell r="C20" t="str">
            <v>PCs</v>
          </cell>
        </row>
        <row r="21">
          <cell r="B21">
            <v>6</v>
          </cell>
          <cell r="C21" t="str">
            <v xml:space="preserve">Box </v>
          </cell>
        </row>
        <row r="22">
          <cell r="B22">
            <v>7</v>
          </cell>
          <cell r="C22" t="str">
            <v>PCs</v>
          </cell>
        </row>
        <row r="23">
          <cell r="B23">
            <v>8</v>
          </cell>
          <cell r="C23" t="str">
            <v xml:space="preserve">Box </v>
          </cell>
        </row>
        <row r="24">
          <cell r="B24">
            <v>9</v>
          </cell>
          <cell r="C24" t="str">
            <v>PCs</v>
          </cell>
        </row>
        <row r="25">
          <cell r="B25">
            <v>0</v>
          </cell>
        </row>
        <row r="26">
          <cell r="F26">
            <v>41568</v>
          </cell>
        </row>
      </sheetData>
      <sheetData sheetId="2"/>
      <sheetData sheetId="3"/>
      <sheetData sheetId="4">
        <row r="4">
          <cell r="C4">
            <v>45292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T-Mar"/>
      <sheetName val="FT-Apr"/>
      <sheetName val="FT-May"/>
      <sheetName val="PR FORM"/>
      <sheetName val="Waiver"/>
      <sheetName val="QUOTATION"/>
      <sheetName val="CBA"/>
      <sheetName val="PO FORM"/>
      <sheetName val="GRN"/>
      <sheetName val="SRN"/>
      <sheetName val="PO FORM (2)"/>
      <sheetName val="FT-Jun"/>
      <sheetName val="PV"/>
      <sheetName val="ملاحظات"/>
    </sheetNames>
    <sheetDataSet>
      <sheetData sheetId="0">
        <row r="13">
          <cell r="D13">
            <v>600</v>
          </cell>
        </row>
      </sheetData>
      <sheetData sheetId="1" refreshError="1"/>
      <sheetData sheetId="2" refreshError="1"/>
      <sheetData sheetId="3">
        <row r="2">
          <cell r="O2" t="str">
            <v>EURO</v>
          </cell>
        </row>
      </sheetData>
      <sheetData sheetId="4"/>
      <sheetData sheetId="5" refreshError="1"/>
      <sheetData sheetId="6" refreshError="1"/>
      <sheetData sheetId="7">
        <row r="4">
          <cell r="C4">
            <v>45626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09EC0-CF3A-491E-B9A6-3AD14B60ED17}">
  <sheetPr codeName="Sheet3">
    <pageSetUpPr fitToPage="1"/>
  </sheetPr>
  <dimension ref="A1:J40"/>
  <sheetViews>
    <sheetView showGridLines="0" tabSelected="1" view="pageBreakPreview" topLeftCell="A2" zoomScale="70" zoomScaleNormal="75" zoomScaleSheetLayoutView="70" workbookViewId="0">
      <selection activeCell="G19" sqref="G19"/>
    </sheetView>
  </sheetViews>
  <sheetFormatPr defaultColWidth="10" defaultRowHeight="20.25" x14ac:dyDescent="0.3"/>
  <cols>
    <col min="1" max="1" width="2" style="1" customWidth="1"/>
    <col min="2" max="2" width="6.125" style="1" bestFit="1" customWidth="1"/>
    <col min="3" max="3" width="17.875" style="1" customWidth="1"/>
    <col min="4" max="4" width="64.25" style="1" customWidth="1"/>
    <col min="5" max="5" width="13" style="1" customWidth="1"/>
    <col min="6" max="6" width="14.625" style="1" customWidth="1"/>
    <col min="7" max="7" width="25.125" style="1" customWidth="1"/>
    <col min="8" max="8" width="60.625" style="1" customWidth="1"/>
    <col min="9" max="16384" width="10" style="1"/>
  </cols>
  <sheetData>
    <row r="1" spans="2:10" ht="75" customHeight="1" x14ac:dyDescent="0.3">
      <c r="C1" s="2"/>
      <c r="D1" s="2" t="s">
        <v>0</v>
      </c>
      <c r="E1" s="2"/>
      <c r="F1" s="2"/>
      <c r="G1" s="2"/>
      <c r="H1" s="2"/>
      <c r="I1" s="3"/>
      <c r="J1" s="3"/>
    </row>
    <row r="2" spans="2:10" ht="75" customHeight="1" x14ac:dyDescent="0.3">
      <c r="B2" s="63" t="s">
        <v>1</v>
      </c>
      <c r="C2" s="63"/>
      <c r="D2" s="63"/>
      <c r="E2" s="63"/>
      <c r="F2" s="63"/>
      <c r="G2" s="63"/>
      <c r="H2" s="63"/>
      <c r="J2" s="4"/>
    </row>
    <row r="3" spans="2:10" ht="24" customHeight="1" x14ac:dyDescent="0.4">
      <c r="E3" s="5"/>
      <c r="F3" s="5"/>
      <c r="G3" s="5"/>
      <c r="J3" s="4"/>
    </row>
    <row r="4" spans="2:10" ht="24" customHeight="1" x14ac:dyDescent="0.4">
      <c r="F4" s="6"/>
      <c r="G4" s="6"/>
      <c r="J4" s="4"/>
    </row>
    <row r="5" spans="2:10" s="7" customFormat="1" ht="39.950000000000003" hidden="1" customHeight="1" x14ac:dyDescent="0.2">
      <c r="C5" s="8" t="s">
        <v>2</v>
      </c>
      <c r="D5" s="9"/>
      <c r="E5" s="64" t="str">
        <f>CONCATENATE('[1]PR FORM'!H8,"-",'[1]PR FORM'!I8,"-",'[1]PR FORM'!J8)</f>
        <v>28-3-2025</v>
      </c>
      <c r="F5" s="65"/>
      <c r="G5" s="66"/>
      <c r="H5" s="10" t="s">
        <v>3</v>
      </c>
      <c r="J5" s="11"/>
    </row>
    <row r="6" spans="2:10" s="12" customFormat="1" ht="39.950000000000003" customHeight="1" x14ac:dyDescent="0.35">
      <c r="C6" s="8" t="s">
        <v>4</v>
      </c>
      <c r="D6" s="13"/>
      <c r="E6" s="67" t="str">
        <f>'[1]PR FORM'!D$11</f>
        <v>PR/AL165H25V2/WHO3.07-3.18-3.29/GZT/PRO-HE/28-3-2025/</v>
      </c>
      <c r="F6" s="68"/>
      <c r="G6" s="68"/>
      <c r="H6" s="14" t="s">
        <v>5</v>
      </c>
    </row>
    <row r="7" spans="2:10" s="15" customFormat="1" ht="24" customHeight="1" x14ac:dyDescent="0.2">
      <c r="C7" s="16"/>
      <c r="E7" s="17"/>
      <c r="F7" s="17"/>
      <c r="G7" s="17"/>
      <c r="H7" s="17"/>
    </row>
    <row r="8" spans="2:10" s="15" customFormat="1" ht="24" customHeight="1" x14ac:dyDescent="0.2">
      <c r="C8" s="69" t="s">
        <v>6</v>
      </c>
      <c r="D8" s="70"/>
      <c r="E8" s="70"/>
      <c r="F8" s="18"/>
      <c r="G8" s="19"/>
      <c r="H8" s="73" t="s">
        <v>7</v>
      </c>
    </row>
    <row r="9" spans="2:10" s="15" customFormat="1" ht="37.5" customHeight="1" x14ac:dyDescent="0.3">
      <c r="C9" s="71"/>
      <c r="D9" s="72"/>
      <c r="E9" s="72"/>
      <c r="F9" s="20"/>
      <c r="G9" s="21"/>
      <c r="H9" s="74"/>
    </row>
    <row r="10" spans="2:10" ht="50.25" customHeight="1" x14ac:dyDescent="0.3">
      <c r="C10" s="22" t="s">
        <v>8</v>
      </c>
      <c r="D10" s="22"/>
      <c r="E10" s="22"/>
      <c r="F10" s="23"/>
      <c r="G10" s="75" t="s">
        <v>9</v>
      </c>
      <c r="H10" s="76"/>
    </row>
    <row r="11" spans="2:10" s="15" customFormat="1" ht="44.25" customHeight="1" x14ac:dyDescent="0.2">
      <c r="C11" s="24" t="s">
        <v>10</v>
      </c>
      <c r="D11" s="25"/>
      <c r="E11" s="26"/>
      <c r="F11" s="27"/>
      <c r="G11" s="25"/>
      <c r="H11" s="28" t="s">
        <v>11</v>
      </c>
    </row>
    <row r="12" spans="2:10" s="15" customFormat="1" ht="44.25" customHeight="1" x14ac:dyDescent="0.2">
      <c r="C12" s="24" t="s">
        <v>12</v>
      </c>
      <c r="D12" s="25"/>
      <c r="E12" s="26"/>
      <c r="F12" s="27"/>
      <c r="G12" s="25"/>
      <c r="H12" s="28" t="s">
        <v>13</v>
      </c>
    </row>
    <row r="13" spans="2:10" s="15" customFormat="1" ht="44.25" customHeight="1" x14ac:dyDescent="0.2">
      <c r="C13" s="24" t="s">
        <v>14</v>
      </c>
      <c r="D13" s="25"/>
      <c r="E13" s="26"/>
      <c r="F13" s="27"/>
      <c r="G13" s="25"/>
      <c r="H13" s="28" t="s">
        <v>15</v>
      </c>
    </row>
    <row r="14" spans="2:10" s="15" customFormat="1" ht="44.25" customHeight="1" x14ac:dyDescent="0.2">
      <c r="C14" s="24" t="s">
        <v>16</v>
      </c>
      <c r="D14" s="25"/>
      <c r="E14" s="26"/>
      <c r="F14" s="27"/>
      <c r="G14" s="25"/>
      <c r="H14" s="28" t="s">
        <v>17</v>
      </c>
    </row>
    <row r="15" spans="2:10" s="15" customFormat="1" ht="44.25" customHeight="1" x14ac:dyDescent="0.2">
      <c r="C15" s="24" t="s">
        <v>18</v>
      </c>
      <c r="D15" s="25"/>
      <c r="E15" s="26"/>
      <c r="F15" s="27"/>
      <c r="G15" s="25"/>
      <c r="H15" s="28" t="s">
        <v>19</v>
      </c>
    </row>
    <row r="16" spans="2:10" ht="24" customHeight="1" x14ac:dyDescent="0.3">
      <c r="C16" s="29"/>
      <c r="D16" s="30"/>
      <c r="E16" s="29"/>
      <c r="F16" s="29"/>
      <c r="G16" s="29"/>
      <c r="H16" s="29"/>
    </row>
    <row r="17" spans="1:9" s="31" customFormat="1" ht="111" customHeight="1" x14ac:dyDescent="0.2">
      <c r="C17" s="61" t="s">
        <v>20</v>
      </c>
      <c r="D17" s="62"/>
      <c r="E17" s="32" t="s">
        <v>21</v>
      </c>
      <c r="F17" s="32" t="s">
        <v>22</v>
      </c>
      <c r="G17" s="33" t="str">
        <f>"Unit Price in "&amp;CurrnecyT&amp;" includes taxes and delivery"&amp;" | Birim Fiyata vergiler ve teslimat dahildir"&amp;"
| السعر الإفرادي متضمناً الضريبة "</f>
        <v xml:space="preserve">Unit Price in EURO includes taxes and delivery | Birim Fiyata vergiler ve teslimat dahildir
| السعر الإفرادي متضمناً الضريبة </v>
      </c>
      <c r="H17" s="32" t="str">
        <f>"Total Price in "&amp;CurrnecyT&amp;" includes taxes and delivery "&amp;" | Toplam Fiyata vergiler ve teslimat dahildir"&amp;
"| السعر الإجمالي متضمناً الضريبة والتوصيل"</f>
        <v>Total Price in EURO includes taxes and delivery  | Toplam Fiyata vergiler ve teslimat dahildir| السعر الإجمالي متضمناً الضريبة والتوصيل</v>
      </c>
    </row>
    <row r="18" spans="1:9" s="31" customFormat="1" ht="48" customHeight="1" x14ac:dyDescent="0.2">
      <c r="A18" s="34"/>
      <c r="B18" s="34">
        <v>1</v>
      </c>
      <c r="C18" s="56" t="str">
        <f>'[1]PR FORM'!B16</f>
        <v>Fuel for Generators for Menbij hospital</v>
      </c>
      <c r="D18" s="57"/>
      <c r="E18" s="35" t="str">
        <f>'[1]PR FORM'!C16</f>
        <v>Liter</v>
      </c>
      <c r="F18" s="36">
        <f>'[1]PR FORM'!D16*'[1]PR FORM'!E16</f>
        <v>38400</v>
      </c>
      <c r="G18" s="36"/>
      <c r="H18" s="36"/>
    </row>
    <row r="19" spans="1:9" s="31" customFormat="1" ht="48" customHeight="1" x14ac:dyDescent="0.2">
      <c r="A19" s="34"/>
      <c r="B19" s="34">
        <v>2</v>
      </c>
      <c r="C19" s="56" t="str">
        <f>'[1]PR FORM'!B17</f>
        <v>Fuel for generator (Menbij PHC)</v>
      </c>
      <c r="D19" s="57"/>
      <c r="E19" s="35" t="str">
        <f>'[1]PR FORM'!C16</f>
        <v>Liter</v>
      </c>
      <c r="F19" s="36">
        <f>'[1]PR FORM'!D17*'[1]PR FORM'!E17</f>
        <v>1584</v>
      </c>
      <c r="G19" s="36"/>
      <c r="H19" s="36"/>
    </row>
    <row r="20" spans="1:9" s="31" customFormat="1" ht="48" customHeight="1" thickBot="1" x14ac:dyDescent="0.25">
      <c r="A20" s="34"/>
      <c r="B20" s="34">
        <v>3</v>
      </c>
      <c r="C20" s="56" t="str">
        <f>'[1]PR FORM'!B18</f>
        <v>Fuel for generator (Eastern PHC)</v>
      </c>
      <c r="D20" s="57"/>
      <c r="E20" s="35" t="str">
        <f>'[1]PR FORM'!C17</f>
        <v>Liter</v>
      </c>
      <c r="F20" s="36">
        <f>'[1]PR FORM'!D18*'[1]PR FORM'!E18</f>
        <v>1584</v>
      </c>
      <c r="G20" s="36"/>
      <c r="H20" s="36"/>
    </row>
    <row r="21" spans="1:9" s="31" customFormat="1" ht="48" hidden="1" customHeight="1" x14ac:dyDescent="0.2">
      <c r="A21" s="34"/>
      <c r="B21" s="34">
        <v>4</v>
      </c>
      <c r="C21" s="56">
        <f>'[1]PR FORM'!B19</f>
        <v>4</v>
      </c>
      <c r="D21" s="57"/>
      <c r="E21" s="35" t="str">
        <f>'[1]PR FORM'!C18</f>
        <v>Liter</v>
      </c>
      <c r="F21" s="36">
        <f>'[1]PR FORM'!D19*'[1]PR FORM'!E19</f>
        <v>0</v>
      </c>
      <c r="G21" s="36"/>
      <c r="H21" s="36"/>
    </row>
    <row r="22" spans="1:9" s="31" customFormat="1" ht="48" hidden="1" customHeight="1" x14ac:dyDescent="0.2">
      <c r="A22" s="34"/>
      <c r="B22" s="34">
        <v>5</v>
      </c>
      <c r="C22" s="56">
        <f>'[1]PR FORM'!B20</f>
        <v>5</v>
      </c>
      <c r="D22" s="57"/>
      <c r="E22" s="35" t="str">
        <f>'[1]PR FORM'!C19</f>
        <v xml:space="preserve">Box </v>
      </c>
      <c r="F22" s="36">
        <f>'[1]PR FORM'!D20*'[1]PR FORM'!E20</f>
        <v>0</v>
      </c>
      <c r="G22" s="36"/>
      <c r="H22" s="36"/>
    </row>
    <row r="23" spans="1:9" s="31" customFormat="1" ht="48" hidden="1" customHeight="1" x14ac:dyDescent="0.2">
      <c r="A23" s="34"/>
      <c r="B23" s="34">
        <v>6</v>
      </c>
      <c r="C23" s="56">
        <f>'[1]PR FORM'!B21</f>
        <v>6</v>
      </c>
      <c r="D23" s="57"/>
      <c r="E23" s="35" t="str">
        <f>'[1]PR FORM'!C20</f>
        <v>PCs</v>
      </c>
      <c r="F23" s="36">
        <f>'[1]PR FORM'!D21*'[1]PR FORM'!E21</f>
        <v>0</v>
      </c>
      <c r="G23" s="36"/>
      <c r="H23" s="36"/>
    </row>
    <row r="24" spans="1:9" s="31" customFormat="1" ht="48" hidden="1" customHeight="1" x14ac:dyDescent="0.2">
      <c r="A24" s="34"/>
      <c r="B24" s="34">
        <v>7</v>
      </c>
      <c r="C24" s="56">
        <f>'[1]PR FORM'!B22</f>
        <v>7</v>
      </c>
      <c r="D24" s="57"/>
      <c r="E24" s="35" t="str">
        <f>'[1]PR FORM'!C21</f>
        <v xml:space="preserve">Box </v>
      </c>
      <c r="F24" s="36">
        <f>'[1]PR FORM'!D22*'[1]PR FORM'!E22</f>
        <v>0</v>
      </c>
      <c r="G24" s="36"/>
      <c r="H24" s="36"/>
    </row>
    <row r="25" spans="1:9" s="31" customFormat="1" ht="48" hidden="1" customHeight="1" x14ac:dyDescent="0.2">
      <c r="A25" s="34"/>
      <c r="B25" s="34">
        <v>8</v>
      </c>
      <c r="C25" s="56">
        <f>'[1]PR FORM'!B23</f>
        <v>8</v>
      </c>
      <c r="D25" s="57"/>
      <c r="E25" s="35" t="str">
        <f>'[1]PR FORM'!C22</f>
        <v>PCs</v>
      </c>
      <c r="F25" s="36">
        <f>'[1]PR FORM'!D23*'[1]PR FORM'!E23</f>
        <v>0</v>
      </c>
      <c r="G25" s="36"/>
      <c r="H25" s="36"/>
    </row>
    <row r="26" spans="1:9" s="31" customFormat="1" ht="48" hidden="1" customHeight="1" x14ac:dyDescent="0.2">
      <c r="A26" s="34"/>
      <c r="B26" s="34">
        <v>9</v>
      </c>
      <c r="C26" s="56">
        <f>'[1]PR FORM'!B24</f>
        <v>9</v>
      </c>
      <c r="D26" s="57"/>
      <c r="E26" s="35" t="str">
        <f>'[1]PR FORM'!C23</f>
        <v xml:space="preserve">Box </v>
      </c>
      <c r="F26" s="36">
        <f>'[1]PR FORM'!D24*'[1]PR FORM'!E24</f>
        <v>0</v>
      </c>
      <c r="G26" s="36"/>
      <c r="H26" s="36"/>
    </row>
    <row r="27" spans="1:9" s="31" customFormat="1" ht="48" hidden="1" customHeight="1" thickBot="1" x14ac:dyDescent="0.25">
      <c r="A27" s="34"/>
      <c r="B27" s="34">
        <v>10</v>
      </c>
      <c r="C27" s="56">
        <f>'[1]PR FORM'!B25</f>
        <v>0</v>
      </c>
      <c r="D27" s="57"/>
      <c r="E27" s="35" t="str">
        <f>'[1]PR FORM'!C24</f>
        <v>PCs</v>
      </c>
      <c r="F27" s="36">
        <f>'[1]PR FORM'!D25*'[1]PR FORM'!E25</f>
        <v>0</v>
      </c>
      <c r="G27" s="36"/>
      <c r="H27" s="36"/>
    </row>
    <row r="28" spans="1:9" s="15" customFormat="1" ht="57.75" customHeight="1" thickBot="1" x14ac:dyDescent="0.25">
      <c r="C28" s="58" t="s">
        <v>23</v>
      </c>
      <c r="D28" s="59"/>
      <c r="E28" s="59"/>
      <c r="F28" s="60"/>
      <c r="G28" s="37"/>
      <c r="H28" s="38"/>
    </row>
    <row r="29" spans="1:9" x14ac:dyDescent="0.3">
      <c r="C29" s="39"/>
      <c r="D29" s="39"/>
    </row>
    <row r="30" spans="1:9" ht="68.25" customHeight="1" x14ac:dyDescent="0.3">
      <c r="B30" s="40" t="s">
        <v>24</v>
      </c>
      <c r="C30" s="41"/>
      <c r="D30" s="41"/>
      <c r="E30" s="41"/>
      <c r="F30" s="41"/>
      <c r="G30" s="41"/>
      <c r="H30" s="42"/>
    </row>
    <row r="32" spans="1:9" s="15" customFormat="1" ht="49.5" customHeight="1" x14ac:dyDescent="0.2">
      <c r="A32" s="43"/>
      <c r="B32" s="43"/>
      <c r="C32" s="53" t="s">
        <v>25</v>
      </c>
      <c r="D32" s="53"/>
      <c r="E32" s="44"/>
      <c r="F32" s="44"/>
      <c r="G32" s="44"/>
      <c r="H32" s="45" t="s">
        <v>26</v>
      </c>
      <c r="I32" s="46"/>
    </row>
    <row r="33" spans="1:9" s="15" customFormat="1" ht="49.5" customHeight="1" x14ac:dyDescent="0.2">
      <c r="A33" s="43"/>
      <c r="B33" s="43"/>
      <c r="C33" s="53" t="s">
        <v>27</v>
      </c>
      <c r="D33" s="54"/>
      <c r="E33" s="47"/>
      <c r="F33" s="48"/>
      <c r="G33" s="48"/>
      <c r="H33" s="45" t="s">
        <v>28</v>
      </c>
    </row>
    <row r="34" spans="1:9" s="15" customFormat="1" ht="49.5" customHeight="1" x14ac:dyDescent="0.2">
      <c r="A34" s="43"/>
      <c r="B34" s="43"/>
      <c r="C34" s="53" t="s">
        <v>29</v>
      </c>
      <c r="D34" s="53"/>
      <c r="E34" s="25"/>
      <c r="F34" s="48"/>
      <c r="G34" s="48"/>
      <c r="H34" s="45" t="s">
        <v>30</v>
      </c>
    </row>
    <row r="35" spans="1:9" s="15" customFormat="1" ht="49.5" customHeight="1" x14ac:dyDescent="0.2">
      <c r="A35" s="43"/>
      <c r="B35" s="43"/>
      <c r="C35" s="53" t="s">
        <v>31</v>
      </c>
      <c r="D35" s="53"/>
      <c r="E35" s="25"/>
      <c r="F35" s="25"/>
      <c r="G35" s="25"/>
      <c r="H35" s="49" t="s">
        <v>32</v>
      </c>
    </row>
    <row r="36" spans="1:9" s="15" customFormat="1" ht="49.5" customHeight="1" x14ac:dyDescent="0.2">
      <c r="C36" s="16"/>
      <c r="D36" s="16"/>
      <c r="E36" s="16"/>
      <c r="F36" s="16"/>
      <c r="G36" s="16"/>
      <c r="H36" s="16"/>
    </row>
    <row r="37" spans="1:9" ht="49.5" customHeight="1" x14ac:dyDescent="0.3">
      <c r="B37" s="50"/>
      <c r="C37" s="55" t="s">
        <v>33</v>
      </c>
      <c r="D37" s="55"/>
      <c r="E37" s="50"/>
      <c r="F37" s="50"/>
      <c r="G37" s="50"/>
      <c r="H37" s="51" t="s">
        <v>34</v>
      </c>
    </row>
    <row r="38" spans="1:9" ht="49.5" customHeight="1" x14ac:dyDescent="0.3">
      <c r="B38" s="50"/>
      <c r="C38" s="55" t="s">
        <v>35</v>
      </c>
      <c r="D38" s="55"/>
      <c r="E38" s="52"/>
      <c r="F38" s="52"/>
      <c r="G38" s="52"/>
      <c r="H38" s="51" t="s">
        <v>36</v>
      </c>
      <c r="I38" s="46"/>
    </row>
    <row r="39" spans="1:9" ht="49.5" customHeight="1" x14ac:dyDescent="0.3">
      <c r="B39" s="50"/>
      <c r="C39" s="51"/>
      <c r="D39" s="51"/>
      <c r="E39" s="50"/>
      <c r="F39" s="50"/>
      <c r="G39" s="50"/>
      <c r="H39" s="51"/>
    </row>
    <row r="40" spans="1:9" ht="49.5" customHeight="1" x14ac:dyDescent="0.3">
      <c r="B40" s="50"/>
      <c r="C40" s="50"/>
      <c r="D40" s="50"/>
      <c r="E40" s="50"/>
      <c r="F40" s="50"/>
      <c r="G40" s="50"/>
      <c r="H40" s="50"/>
    </row>
  </sheetData>
  <mergeCells count="24">
    <mergeCell ref="C22:D22"/>
    <mergeCell ref="B2:H2"/>
    <mergeCell ref="E5:G5"/>
    <mergeCell ref="E6:G6"/>
    <mergeCell ref="C8:E9"/>
    <mergeCell ref="H8:H9"/>
    <mergeCell ref="G10:H10"/>
    <mergeCell ref="C17:D17"/>
    <mergeCell ref="C18:D18"/>
    <mergeCell ref="C19:D19"/>
    <mergeCell ref="C20:D20"/>
    <mergeCell ref="C21:D21"/>
    <mergeCell ref="C38:D38"/>
    <mergeCell ref="C23:D23"/>
    <mergeCell ref="C24:D24"/>
    <mergeCell ref="C25:D25"/>
    <mergeCell ref="C26:D26"/>
    <mergeCell ref="C27:D27"/>
    <mergeCell ref="C28:F28"/>
    <mergeCell ref="C32:D32"/>
    <mergeCell ref="C33:D33"/>
    <mergeCell ref="C34:D34"/>
    <mergeCell ref="C35:D35"/>
    <mergeCell ref="C37:D37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4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heckBox2">
          <controlPr defaultSize="0" autoLine="0" altText="Yes" r:id="rId5">
            <anchor moveWithCells="1">
              <from>
                <xdr:col>5</xdr:col>
                <xdr:colOff>76200</xdr:colOff>
                <xdr:row>33</xdr:row>
                <xdr:rowOff>19050</xdr:rowOff>
              </from>
              <to>
                <xdr:col>6</xdr:col>
                <xdr:colOff>228600</xdr:colOff>
                <xdr:row>34</xdr:row>
                <xdr:rowOff>9525</xdr:rowOff>
              </to>
            </anchor>
          </controlPr>
        </control>
      </mc:Choice>
      <mc:Fallback>
        <control shapeId="1025" r:id="rId4" name="CheckBox2"/>
      </mc:Fallback>
    </mc:AlternateContent>
    <mc:AlternateContent xmlns:mc="http://schemas.openxmlformats.org/markup-compatibility/2006">
      <mc:Choice Requires="x14">
        <control shapeId="1026" r:id="rId6" name="CheckBox1">
          <controlPr defaultSize="0" autoLine="0" altText="Yes" r:id="rId7">
            <anchor moveWithCells="1">
              <from>
                <xdr:col>5</xdr:col>
                <xdr:colOff>76200</xdr:colOff>
                <xdr:row>32</xdr:row>
                <xdr:rowOff>19050</xdr:rowOff>
              </from>
              <to>
                <xdr:col>6</xdr:col>
                <xdr:colOff>228600</xdr:colOff>
                <xdr:row>33</xdr:row>
                <xdr:rowOff>9525</xdr:rowOff>
              </to>
            </anchor>
          </controlPr>
        </control>
      </mc:Choice>
      <mc:Fallback>
        <control shapeId="1026" r:id="rId6" name="CheckBox1"/>
      </mc:Fallback>
    </mc:AlternateContent>
    <mc:AlternateContent xmlns:mc="http://schemas.openxmlformats.org/markup-compatibility/2006">
      <mc:Choice Requires="x14">
        <control shapeId="1027" r:id="rId8" name="CheckBox3">
          <controlPr defaultSize="0" autoLine="0" altText="No" r:id="rId9">
            <anchor moveWithCells="1">
              <from>
                <xdr:col>6</xdr:col>
                <xdr:colOff>276225</xdr:colOff>
                <xdr:row>33</xdr:row>
                <xdr:rowOff>19050</xdr:rowOff>
              </from>
              <to>
                <xdr:col>6</xdr:col>
                <xdr:colOff>1590675</xdr:colOff>
                <xdr:row>34</xdr:row>
                <xdr:rowOff>9525</xdr:rowOff>
              </to>
            </anchor>
          </controlPr>
        </control>
      </mc:Choice>
      <mc:Fallback>
        <control shapeId="1027" r:id="rId8" name="CheckBox3"/>
      </mc:Fallback>
    </mc:AlternateContent>
    <mc:AlternateContent xmlns:mc="http://schemas.openxmlformats.org/markup-compatibility/2006">
      <mc:Choice Requires="x14">
        <control shapeId="1028" r:id="rId10" name="CheckBox4">
          <controlPr defaultSize="0" autoLine="0" altText="No" r:id="rId11">
            <anchor moveWithCells="1">
              <from>
                <xdr:col>6</xdr:col>
                <xdr:colOff>276225</xdr:colOff>
                <xdr:row>32</xdr:row>
                <xdr:rowOff>19050</xdr:rowOff>
              </from>
              <to>
                <xdr:col>6</xdr:col>
                <xdr:colOff>1590675</xdr:colOff>
                <xdr:row>33</xdr:row>
                <xdr:rowOff>9525</xdr:rowOff>
              </to>
            </anchor>
          </controlPr>
        </control>
      </mc:Choice>
      <mc:Fallback>
        <control shapeId="1028" r:id="rId10" name="CheckBox4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5C8FA861959D43A9C4BF759A22F197" ma:contentTypeVersion="12" ma:contentTypeDescription="Create a new document." ma:contentTypeScope="" ma:versionID="1b20ccd33b52f7c7bc3213f78178ca81">
  <xsd:schema xmlns:xsd="http://www.w3.org/2001/XMLSchema" xmlns:xs="http://www.w3.org/2001/XMLSchema" xmlns:p="http://schemas.microsoft.com/office/2006/metadata/properties" xmlns:ns2="668b6414-509a-4fab-83e6-078eda5b60ec" xmlns:ns3="f0286c1b-a9ed-44ab-8691-da60773bcffa" targetNamespace="http://schemas.microsoft.com/office/2006/metadata/properties" ma:root="true" ma:fieldsID="ca28cdeb06bc8532021da888e01c3122" ns2:_="" ns3:_="">
    <xsd:import namespace="668b6414-509a-4fab-83e6-078eda5b60ec"/>
    <xsd:import namespace="f0286c1b-a9ed-44ab-8691-da60773bcf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b6414-509a-4fab-83e6-078eda5b60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9584d8a-e677-4c5c-9724-db1309d0b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86c1b-a9ed-44ab-8691-da60773bcff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876261b-47bd-4836-b1d2-4920df8ad530}" ma:internalName="TaxCatchAll" ma:showField="CatchAllData" ma:web="f0286c1b-a9ed-44ab-8691-da60773bcf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8b6414-509a-4fab-83e6-078eda5b60ec">
      <Terms xmlns="http://schemas.microsoft.com/office/infopath/2007/PartnerControls"/>
    </lcf76f155ced4ddcb4097134ff3c332f>
    <TaxCatchAll xmlns="f0286c1b-a9ed-44ab-8691-da60773bcffa" xsi:nil="true"/>
  </documentManagement>
</p:properties>
</file>

<file path=customXml/itemProps1.xml><?xml version="1.0" encoding="utf-8"?>
<ds:datastoreItem xmlns:ds="http://schemas.openxmlformats.org/officeDocument/2006/customXml" ds:itemID="{7488D4B0-E2AC-4E23-8601-0EAD3B63427A}"/>
</file>

<file path=customXml/itemProps2.xml><?xml version="1.0" encoding="utf-8"?>
<ds:datastoreItem xmlns:ds="http://schemas.openxmlformats.org/officeDocument/2006/customXml" ds:itemID="{622F6FAD-0483-401F-9857-1C2795A77D99}"/>
</file>

<file path=customXml/itemProps3.xml><?xml version="1.0" encoding="utf-8"?>
<ds:datastoreItem xmlns:ds="http://schemas.openxmlformats.org/officeDocument/2006/customXml" ds:itemID="{7908832C-ACB8-4FF1-AD00-2B4404EB47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QUOTATION</vt:lpstr>
      <vt:lpstr>QUOTATION!Print_Area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Ahmmad hammd almhous</dc:creator>
  <cp:lastModifiedBy>Ahmmad hammd almhous</cp:lastModifiedBy>
  <dcterms:created xsi:type="dcterms:W3CDTF">2025-06-11T11:08:06Z</dcterms:created>
  <dcterms:modified xsi:type="dcterms:W3CDTF">2025-06-11T11:08:57Z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65100</vt:r8>
  </property>
  <property fmtid="{D5CDD505-2E9C-101B-9397-08002B2CF9AE}" pid="3" name="MediaServiceImageTags">
    <vt:lpwstr/>
  </property>
  <property fmtid="{D5CDD505-2E9C-101B-9397-08002B2CF9AE}" pid="4" name="ContentTypeId">
    <vt:lpwstr>0x010100955C8FA861959D43A9C4BF759A22F197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